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0780" windowHeight="13180" activeTab="0"/>
  </bookViews>
  <sheets>
    <sheet name="HLI_Calcula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<sst xmlns="http://schemas.openxmlformats.org/spreadsheetml/2006/main" count="16" uniqueCount="13">
  <si>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HLI</t>
  </si>
  <si>
    <t>BGT (DegreesC)</t>
  </si>
  <si>
    <t>Wind Speed (m/s)</t>
  </si>
  <si>
    <t>Relative Humidity (0% - 100%)</t>
  </si>
  <si>
    <t>HLI - hi</t>
  </si>
  <si>
    <t>HLI - lo</t>
  </si>
  <si>
    <t>S(BGT)</t>
  </si>
  <si>
    <t>Calculated values:</t>
  </si>
  <si>
    <t>Variable to be supplied by user:</t>
  </si>
  <si>
    <t>Spreadsheet for calculating HLI values from observational data</t>
  </si>
  <si>
    <t>You need to enter these data:</t>
  </si>
  <si>
    <t>Intermediate calculations</t>
  </si>
  <si>
    <t>Final answer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</si>
</sst>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3"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8"/>
      <name val="Verdana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20" fillId="4" borderId="1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3" borderId="10" xfId="0" applyFont="1" applyFill="1" applyBorder="1" applyAlignment="1">
      <alignment horizontal="left" vertical="center" indent="1"/>
    </xf>
    <xf numFmtId="0" fontId="20" fillId="3" borderId="11" xfId="0" applyFont="1" applyFill="1" applyBorder="1" applyAlignment="1">
      <alignment horizontal="left" vertical="center" indent="1"/>
    </xf>
    <xf numFmtId="0" fontId="22" fillId="5" borderId="10" xfId="0" applyFont="1" applyFill="1" applyBorder="1" applyAlignment="1">
      <alignment horizontal="left" vertical="center" indent="1"/>
    </xf>
    <xf numFmtId="0" fontId="20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77" fontId="20" fillId="3" borderId="10" xfId="0" applyNumberFormat="1" applyFont="1" applyFill="1" applyBorder="1" applyAlignment="1">
      <alignment horizontal="center" vertical="center"/>
    </xf>
    <xf numFmtId="177" fontId="21" fillId="3" borderId="11" xfId="0" applyNumberFormat="1" applyFont="1" applyFill="1" applyBorder="1" applyAlignment="1">
      <alignment horizontal="center" vertical="center"/>
    </xf>
    <xf numFmtId="177" fontId="22" fillId="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" sqref="A1:D1 A1:D65536"/>
    </sheetView>
  </sheetViews>
  <sheetFormatPr defaultColWidth="34.83203125" defaultRowHeight="17.25" customHeight="1"/>
  <cols>
    <col min="1" max="1" width="45.83203125" style="1" customWidth="1"/>
    <col min="2" max="2" width="42" style="1" customWidth="1"/>
    <col min="3" max="3" width="17" style="13" customWidth="1"/>
    <col min="4" max="16384" width="34.83203125" style="1" customWidth="1"/>
  </cols>
  <sheetData>
    <row r="1" spans="1:4" ht="32.25" customHeight="1">
      <c r="A1" s="14" t="s">
        <v>9</v>
      </c>
      <c r="B1" s="14"/>
      <c r="C1" s="14"/>
      <c r="D1" s="14"/>
    </row>
    <row r="2" spans="1:4" ht="27.75" customHeight="1">
      <c r="A2" s="2"/>
      <c r="B2" s="2" t="s">
        <v>8</v>
      </c>
      <c r="C2" s="7"/>
      <c r="D2" s="3"/>
    </row>
    <row r="3" spans="1:4" ht="27.75" customHeight="1">
      <c r="A3" s="2"/>
      <c r="B3" s="2"/>
      <c r="C3" s="7"/>
      <c r="D3" s="3"/>
    </row>
    <row r="4" spans="1:4" ht="27.75" customHeight="1">
      <c r="A4" s="2" t="s">
        <v>10</v>
      </c>
      <c r="B4" s="2" t="s">
        <v>1</v>
      </c>
      <c r="C4" s="7">
        <v>22</v>
      </c>
      <c r="D4" s="3"/>
    </row>
    <row r="5" spans="1:4" ht="27.75" customHeight="1">
      <c r="A5" s="2"/>
      <c r="B5" s="2" t="s">
        <v>2</v>
      </c>
      <c r="C5" s="7">
        <v>4</v>
      </c>
      <c r="D5" s="3"/>
    </row>
    <row r="6" spans="1:4" ht="27.75" customHeight="1">
      <c r="A6" s="2"/>
      <c r="B6" s="2" t="s">
        <v>3</v>
      </c>
      <c r="C6" s="7">
        <v>66</v>
      </c>
      <c r="D6" s="3"/>
    </row>
    <row r="7" spans="1:4" ht="27.75" customHeight="1">
      <c r="A7" s="3"/>
      <c r="B7" s="3"/>
      <c r="C7" s="8"/>
      <c r="D7" s="3"/>
    </row>
    <row r="8" spans="1:4" ht="27.75" customHeight="1">
      <c r="A8" s="3"/>
      <c r="B8" s="4" t="s">
        <v>7</v>
      </c>
      <c r="C8" s="9"/>
      <c r="D8" s="3"/>
    </row>
    <row r="9" spans="1:4" ht="27.75" customHeight="1">
      <c r="A9" s="3"/>
      <c r="B9" s="4"/>
      <c r="C9" s="9"/>
      <c r="D9" s="3"/>
    </row>
    <row r="10" spans="1:4" ht="27.75" customHeight="1">
      <c r="A10" s="3" t="s">
        <v>11</v>
      </c>
      <c r="B10" s="4" t="s">
        <v>4</v>
      </c>
      <c r="C10" s="10">
        <f>1.55*C4+0.38*C6-C5/2+EXP(2.4-C5)+8.62</f>
        <v>66.00189651799467</v>
      </c>
      <c r="D10" s="3"/>
    </row>
    <row r="11" spans="1:4" ht="27.75" customHeight="1">
      <c r="A11" s="3" t="s">
        <v>11</v>
      </c>
      <c r="B11" s="4" t="s">
        <v>5</v>
      </c>
      <c r="C11" s="10">
        <f>1.3*C4+0.28*C6-C5+10.66</f>
        <v>53.739999999999995</v>
      </c>
      <c r="D11" s="3"/>
    </row>
    <row r="12" spans="1:4" ht="27.75" customHeight="1">
      <c r="A12" s="3" t="s">
        <v>11</v>
      </c>
      <c r="B12" s="4" t="s">
        <v>6</v>
      </c>
      <c r="C12" s="10">
        <f>1/(1+EXP(-(C4-25)/2.25))</f>
        <v>0.20860852732604496</v>
      </c>
      <c r="D12" s="3"/>
    </row>
    <row r="13" spans="1:4" ht="27.75" customHeight="1">
      <c r="A13" s="3" t="s">
        <v>11</v>
      </c>
      <c r="B13" s="5"/>
      <c r="C13" s="11">
        <f>C12*C10+(1-C12)*C11</f>
        <v>56.297936174843215</v>
      </c>
      <c r="D13" s="3"/>
    </row>
    <row r="14" spans="1:4" ht="27.75" customHeight="1">
      <c r="A14" s="6" t="s">
        <v>12</v>
      </c>
      <c r="B14" s="6" t="s">
        <v>0</v>
      </c>
      <c r="C14" s="12">
        <f>IF(C13&lt;50,50,C13)</f>
        <v>56.297936174843215</v>
      </c>
      <c r="D14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Katestone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</dc:creator>
  <cp:keywords/>
  <dc:description/>
  <cp:lastModifiedBy>Kim Senior</cp:lastModifiedBy>
  <dcterms:created xsi:type="dcterms:W3CDTF">2014-10-21T04:01:08Z</dcterms:created>
  <dcterms:modified xsi:type="dcterms:W3CDTF">2014-10-23T00:49:38Z</dcterms:modified>
  <cp:category/>
  <cp:version/>
  <cp:contentType/>
  <cp:contentStatus/>
</cp:coreProperties>
</file>